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76924CA0-18CE-48C6-B61F-ADF8B2CE5B06}" xr6:coauthVersionLast="45" xr6:coauthVersionMax="45" xr10:uidLastSave="{00000000-0000-0000-0000-000000000000}"/>
  <bookViews>
    <workbookView xWindow="-120" yWindow="-120" windowWidth="24240" windowHeight="13140" xr2:uid="{F13AA94E-F1B7-4247-A4CB-25028637893B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'!$A$1:$G$286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 s="1"/>
  <c r="F30" i="1"/>
  <c r="F31" i="1"/>
  <c r="F32" i="1"/>
  <c r="F33" i="1"/>
  <c r="F29" i="1" s="1"/>
  <c r="F34" i="1"/>
  <c r="F35" i="1"/>
  <c r="F36" i="1"/>
  <c r="F37" i="1"/>
  <c r="F40" i="1"/>
  <c r="F41" i="1"/>
  <c r="F39" i="1" s="1"/>
  <c r="F42" i="1"/>
  <c r="F44" i="1"/>
  <c r="F45" i="1"/>
  <c r="F43" i="1" s="1"/>
  <c r="F264" i="1" s="1"/>
  <c r="F46" i="1"/>
  <c r="F48" i="1"/>
  <c r="F49" i="1"/>
  <c r="F47" i="1" s="1"/>
  <c r="F265" i="1" s="1"/>
  <c r="F50" i="1"/>
  <c r="F51" i="1"/>
  <c r="F52" i="1"/>
  <c r="F61" i="1"/>
  <c r="F67" i="1"/>
  <c r="F69" i="1"/>
  <c r="F71" i="1"/>
  <c r="F79" i="1"/>
  <c r="F81" i="1"/>
  <c r="F80" i="1" s="1"/>
  <c r="F78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5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6" i="1"/>
  <c r="F157" i="1"/>
  <c r="F158" i="1"/>
  <c r="F159" i="1"/>
  <c r="F162" i="1"/>
  <c r="F163" i="1"/>
  <c r="F164" i="1"/>
  <c r="F165" i="1"/>
  <c r="F161" i="1" s="1"/>
  <c r="F160" i="1" s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/>
  <c r="F222" i="1" s="1"/>
  <c r="F227" i="1"/>
  <c r="F230" i="1"/>
  <c r="F236" i="1"/>
  <c r="F239" i="1" s="1"/>
  <c r="F237" i="1"/>
  <c r="F238" i="1"/>
  <c r="F247" i="1"/>
  <c r="F257" i="1" s="1"/>
  <c r="F255" i="1"/>
  <c r="F271" i="1"/>
  <c r="F273" i="1"/>
  <c r="F274" i="1"/>
  <c r="F275" i="1"/>
  <c r="F276" i="1"/>
  <c r="F272" i="1" s="1"/>
  <c r="F277" i="1"/>
  <c r="F278" i="1"/>
  <c r="F284" i="1"/>
  <c r="F285" i="1" s="1"/>
  <c r="F175" i="1" s="1"/>
  <c r="F174" i="1" l="1"/>
  <c r="F279" i="1"/>
  <c r="F152" i="1"/>
  <c r="F114" i="1"/>
  <c r="F38" i="1"/>
  <c r="F28" i="1" s="1"/>
  <c r="F177" i="1" s="1"/>
  <c r="F263" i="1"/>
  <c r="F97" i="1"/>
  <c r="F178" i="1" l="1"/>
  <c r="F179" i="1"/>
  <c r="F180" i="1" s="1"/>
  <c r="F266" i="1"/>
  <c r="F181" i="1" l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<sst xmlns="http://schemas.openxmlformats.org/spreadsheetml/2006/main" count="634" uniqueCount="409">
  <si>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</si>
  <si>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</si>
  <si>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</si>
  <si>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</si>
  <si>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</si>
  <si>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</si>
  <si>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</si>
  <si>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</si>
  <si>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</si>
  <si>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</si>
  <si>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</si>
  <si>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</si>
  <si>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</si>
  <si>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</si>
  <si>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</si>
  <si>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</si>
  <si>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</si>
  <si>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</si>
  <si>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</si>
  <si>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</si>
  <si>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</si>
  <si>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</si>
  <si>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</si>
  <si>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</si>
  <si>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</si>
  <si>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</si>
  <si>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</si>
  <si>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</si>
  <si>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</si>
  <si>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</si>
  <si>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</si>
  <si>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</si>
  <si>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</si>
  <si>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</si>
  <si>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</si>
  <si>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</si>
  <si>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</si>
  <si>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</si>
  <si>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</si>
  <si>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</si>
  <si>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</si>
  <si>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</si>
  <si>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</si>
  <si>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</si>
  <si>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</si>
  <si>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</si>
  <si>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</si>
  <si>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</si>
  <si>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</si>
  <si>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</si>
  <si>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</si>
  <si>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</si>
  <si>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</si>
  <si>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</si>
  <si>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</si>
  <si>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</si>
  <si>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</si>
  <si>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</si>
  <si>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</si>
  <si>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</si>
  <si>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</si>
  <si>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</si>
  <si>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</si>
  <si>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</si>
  <si>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</si>
  <si>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</si>
  <si>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</si>
  <si>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</si>
  <si>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</si>
  <si>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</si>
  <si>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</si>
  <si>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</si>
  <si>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</si>
  <si>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</si>
  <si>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</si>
  <si>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</si>
  <si>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</si>
  <si>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</si>
  <si>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</si>
  <si>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</si>
  <si>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</si>
  <si>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</si>
  <si>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</si>
  <si>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</si>
  <si>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</si>
  <si>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</si>
  <si>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</si>
  <si>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</si>
  <si>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</si>
  <si>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</si>
  <si>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</si>
  <si>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</si>
  <si>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</si>
  <si>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</si>
  <si>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</si>
  <si>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</si>
  <si>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</si>
  <si>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</si>
  <si>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</si>
  <si>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</si>
  <si>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</si>
  <si>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</si>
  <si>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</si>
  <si>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</si>
  <si>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</si>
  <si>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</si>
  <si>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</si>
  <si>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</si>
  <si>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</si>
  <si>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</si>
  <si>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</si>
  <si>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</si>
  <si>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</si>
  <si>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</si>
  <si>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</si>
  <si>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</si>
  <si>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</si>
  <si>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</si>
  <si>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</si>
  <si>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</si>
  <si>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</si>
  <si>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</si>
  <si>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</si>
  <si>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</si>
  <si>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</si>
  <si>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</si>
  <si>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</si>
  <si>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</si>
  <si>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</si>
  <si>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</si>
  <si>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</si>
  <si>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</si>
  <si>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</si>
  <si>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</si>
  <si>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</si>
  <si>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</si>
  <si>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</si>
  <si>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</si>
  <si>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</si>
  <si>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</si>
  <si>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</si>
  <si>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</si>
  <si>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</si>
  <si>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</si>
  <si>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</si>
  <si>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</si>
  <si>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</si>
  <si>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</si>
  <si>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</si>
  <si>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</si>
  <si>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</si>
  <si>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</si>
  <si>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</si>
  <si>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</si>
  <si>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</si>
  <si>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</si>
  <si>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</si>
  <si>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</si>
  <si>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</si>
  <si>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</si>
  <si>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</si>
  <si>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</si>
  <si>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</si>
  <si>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</si>
  <si>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</si>
  <si>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</si>
  <si>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</si>
  <si>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</si>
  <si>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</si>
  <si>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</si>
  <si>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</si>
  <si>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</si>
  <si>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</si>
  <si>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</si>
  <si>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</si>
  <si>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</si>
  <si>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</si>
  <si>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</si>
  <si>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</si>
  <si>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</si>
  <si>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</si>
  <si>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</si>
  <si>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</si>
  <si>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</si>
  <si>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</si>
  <si>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</si>
  <si>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</si>
  <si>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</si>
  <si>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</si>
  <si>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</si>
  <si>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</si>
  <si>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</si>
  <si>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</si>
  <si>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</si>
  <si>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</si>
  <si>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</si>
  <si>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</si>
  <si>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</si>
  <si>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</si>
  <si>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</si>
  <si>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</si>
  <si>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</si>
  <si>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</si>
  <si>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</si>
  <si>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</si>
  <si>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</si>
  <si>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</si>
  <si>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</si>
  <si>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</si>
  <si>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</si>
  <si>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</si>
  <si>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</si>
  <si>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</si>
  <si>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</si>
  <si>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</si>
  <si>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</si>
  <si>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</si>
  <si>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</si>
  <si>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</si>
  <si>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</si>
  <si>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</si>
  <si>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</si>
  <si>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</si>
  <si>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</si>
  <si>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</si>
  <si>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</si>
  <si>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</si>
  <si>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</si>
  <si>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</si>
  <si>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</si>
  <si>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</si>
  <si>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</si>
  <si>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</si>
  <si>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</si>
  <si>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</si>
  <si>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</si>
  <si>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</si>
  <si>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</si>
  <si>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</si>
  <si>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</si>
  <si>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</si>
  <si>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</si>
  <si>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</si>
  <si>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</si>
  <si>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</si>
  <si>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</si>
  <si>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</si>
  <si>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</si>
  <si>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</si>
  <si>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</si>
  <si>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</si>
  <si>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</si>
  <si>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</si>
  <si>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</si>
  <si>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</si>
  <si>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</si>
  <si>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</si>
  <si>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</si>
  <si>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</si>
  <si>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</si>
  <si>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</si>
  <si>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</si>
  <si>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</si>
  <si>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</si>
  <si>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</si>
  <si>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</si>
  <si>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</si>
  <si>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</si>
  <si>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</si>
  <si>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</si>
  <si>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</si>
  <si>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</si>
  <si>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</si>
  <si>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</si>
  <si>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</si>
  <si>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</si>
  <si>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</si>
  <si>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</si>
  <si>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</si>
  <si>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</si>
  <si>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</si>
  <si>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</si>
  <si>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</si>
  <si>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</si>
  <si>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</si>
  <si>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</si>
  <si>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</si>
  <si>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</si>
  <si>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</si>
  <si>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</si>
  <si>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</si>
  <si>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</si>
  <si>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</si>
  <si>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</si>
  <si>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</si>
  <si>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</si>
  <si>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</si>
  <si>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</si>
  <si>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</si>
  <si>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</si>
  <si>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</si>
  <si>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</si>
  <si>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</si>
  <si>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</si>
  <si>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</si>
  <si>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</si>
  <si>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</si>
  <si>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</si>
  <si>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</si>
  <si>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</si>
  <si>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</si>
  <si>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</si>
  <si>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</si>
  <si>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</si>
  <si>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</si>
  <si>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</si>
  <si>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</si>
  <si>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</si>
  <si>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</si>
  <si>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</si>
  <si>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</si>
  <si>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</si>
  <si>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</si>
  <si>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</si>
  <si>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</si>
  <si>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</si>
  <si>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</si>
  <si>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</si>
  <si>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</si>
  <si>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</si>
  <si>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</si>
  <si>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</si>
  <si>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</si>
  <si>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</si>
  <si>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</si>
  <si>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</si>
  <si>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</si>
  <si>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</si>
  <si>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</si>
  <si>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</si>
  <si>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</si>
  <si>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</si>
  <si>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</si>
  <si>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</si>
  <si>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</si>
  <si>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</si>
  <si>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</si>
  <si>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</si>
  <si>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</si>
  <si>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</si>
  <si>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</si>
  <si>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</si>
  <si>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</si>
  <si>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</si>
  <si>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</si>
  <si>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</si>
  <si>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</si>
  <si>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</si>
  <si>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</si>
  <si>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</si>
  <si>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</si>
  <si>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</si>
  <si>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</si>
  <si>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</si>
  <si>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</si>
  <si>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</si>
  <si>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</si>
  <si>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</si>
  <si>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</si>
  <si>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</si>
  <si>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</si>
  <si>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</si>
  <si>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</si>
  <si>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</si>
  <si>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</si>
  <si>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</si>
  <si>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</si>
  <si>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</si>
  <si>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</si>
  <si>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</si>
  <si>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</si>
  <si>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</si>
  <si>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</si>
  <si>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</si>
  <si>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</si>
  <si>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</si>
  <si>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</si>
  <si>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</si>
  <si>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</si>
  <si>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</si>
  <si>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</si>
  <si>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</si>
  <si>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</si>
  <si>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</si>
  <si>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</si>
  <si>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</si>
  <si>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LUCIANA VENÂNCIO</t>
  </si>
  <si>
    <t>HOSPITAL PROVISÓRIO - UNIDADE AURORA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</si>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</sst>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07C8E43A-B946-4C3E-A7E5-2B341835A6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86325C71-FFC4-4942-AC1F-13FEFCFBD2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7F893D03-3D96-481A-B27C-C8C3563451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PR%201%20AURORA/PRESTA&#199;&#195;O%20DE%20CONTAS/ANO%202022/MAR&#199;O/GCM/13.2%20PCF%20PCR%20%20EXCEL%20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12575.4</v>
          </cell>
          <cell r="F12">
            <v>0</v>
          </cell>
          <cell r="G12">
            <v>10.6</v>
          </cell>
          <cell r="H12">
            <v>3267.01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17155.32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195</v>
          </cell>
        </row>
        <row r="12">
          <cell r="D12" t="str">
            <v>5.7.2. Outras Despesas Gerais (Pessoa Juridica)</v>
          </cell>
          <cell r="N12">
            <v>214.17</v>
          </cell>
        </row>
        <row r="13">
          <cell r="D13" t="str">
            <v>6.3.1.6. Serviços Técnicos Profissionais</v>
          </cell>
          <cell r="N13">
            <v>16746.150000000001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74589.400000000009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67089-E157-4104-A817-3408BFB1225F}">
  <sheetPr>
    <tabColor rgb="FFFFFF00"/>
  </sheetPr>
  <dimension ref="A1:BB493"/>
  <sheetViews>
    <sheetView showGridLines="0" tabSelected="1" view="pageBreakPreview" topLeftCell="C255" zoomScale="90" zoomScaleNormal="90" zoomScaleSheetLayoutView="90" workbookViewId="0">
      <selection activeCell="F284" sqref="F284:G284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44621</v>
      </c>
      <c r="G4" s="189">
        <v>1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 t="str">
        <f>IFERROR(VLOOKUP($C$7,'[1]DADOS (OCULTAR)'!$P$3:$R$56,3,0),"")</f>
        <v>108949880008-00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Abril/2020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/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781.97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0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781.97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781.97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15853.01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0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0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0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15853.01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15853.01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12575.4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10.6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3267.01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0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0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195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195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195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44621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HOSPITAL PROVISÓRIO - UNIDADE AURORA</v>
      </c>
      <c r="D95" s="27"/>
      <c r="E95" s="141" t="str">
        <f>IF(E7=0,"",E7)</f>
        <v>LUCIANA VENÂNCIO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214.17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214.17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214.17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16746.150000000001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16746.150000000001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16746.150000000001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16746.150000000001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33008.33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-32226.36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-15853.01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17155.32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-16373.35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44621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HOSPITAL PROVISÓRIO - UNIDADE AURORA</v>
      </c>
      <c r="D195" s="27"/>
      <c r="E195" s="101" t="str">
        <f>IF(E7=0,"",E7)</f>
        <v>LUCIANA VENÂNCIO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74589.400000000009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74589.399999999994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9.9999999999854481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320624.78999999998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74589.399999999994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781.97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214.17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246603.18999999997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246613.18999999994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496156.32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0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15853.01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480303.31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fitToWidth="2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2022-05-02T11:26:25Z</dcterms:created>
  <dcterms:modified xsi:type="dcterms:W3CDTF">2022-05-02T11:26:32Z</dcterms:modified>
</cp:coreProperties>
</file>